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ngol\"/>
    </mc:Choice>
  </mc:AlternateContent>
  <xr:revisionPtr revIDLastSave="0" documentId="8_{743209B1-ECAF-469B-A462-54D2AA32B958}" xr6:coauthVersionLast="47" xr6:coauthVersionMax="47" xr10:uidLastSave="{00000000-0000-0000-0000-000000000000}"/>
  <bookViews>
    <workbookView xWindow="-120" yWindow="-120" windowWidth="29040" windowHeight="15840" xr2:uid="{59224AC1-76F3-4D67-879B-7151F9412645}"/>
  </bookViews>
  <sheets>
    <sheet name="RDE_BSC" sheetId="1" r:id="rId1"/>
  </sheets>
  <definedNames>
    <definedName name="_xlnm.Print_Titles" localSheetId="0">RDE_BSC!$1:$6</definedName>
    <definedName name="_xlnm.Print_Area" localSheetId="0">RDE_BSC!$A$1:$AH$77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E15" i="1"/>
  <c r="E16" i="1"/>
  <c r="E17" i="1"/>
  <c r="E18" i="1"/>
  <c r="E19" i="1"/>
  <c r="E20" i="1"/>
  <c r="E21" i="1"/>
  <c r="E22" i="1"/>
  <c r="E23" i="1"/>
  <c r="E24" i="1"/>
  <c r="E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E26" i="1"/>
  <c r="E27" i="1"/>
  <c r="E28" i="1"/>
  <c r="E29" i="1"/>
  <c r="E30" i="1"/>
  <c r="E31" i="1"/>
  <c r="E32" i="1"/>
  <c r="E33" i="1"/>
  <c r="E34" i="1"/>
  <c r="E35" i="1"/>
  <c r="E36" i="1"/>
  <c r="E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C33" i="1"/>
  <c r="D33" i="1"/>
  <c r="B33" i="1"/>
  <c r="C34" i="1"/>
  <c r="D34" i="1"/>
  <c r="B34" i="1"/>
  <c r="C35" i="1"/>
  <c r="D35" i="1"/>
  <c r="B35" i="1"/>
  <c r="C36" i="1"/>
  <c r="D36" i="1"/>
  <c r="B36" i="1"/>
  <c r="E38" i="1"/>
  <c r="E39" i="1"/>
  <c r="E40" i="1"/>
  <c r="E41" i="1"/>
  <c r="E42" i="1"/>
  <c r="E43" i="1"/>
  <c r="E44" i="1"/>
  <c r="E45" i="1"/>
  <c r="E46" i="1"/>
  <c r="E47" i="1"/>
  <c r="E37" i="1"/>
  <c r="C38" i="1"/>
  <c r="D38" i="1"/>
  <c r="B38" i="1"/>
  <c r="C39" i="1"/>
  <c r="D39" i="1"/>
  <c r="B39" i="1"/>
  <c r="C40" i="1"/>
  <c r="D40" i="1"/>
  <c r="B40" i="1"/>
  <c r="C41" i="1"/>
  <c r="D41" i="1"/>
  <c r="B41" i="1"/>
  <c r="C42" i="1"/>
  <c r="D42" i="1"/>
  <c r="B42" i="1"/>
  <c r="C43" i="1"/>
  <c r="D43" i="1"/>
  <c r="B43" i="1"/>
  <c r="C44" i="1"/>
  <c r="D44" i="1"/>
  <c r="B44" i="1"/>
  <c r="C45" i="1"/>
  <c r="D45" i="1"/>
  <c r="B45" i="1"/>
  <c r="C46" i="1"/>
  <c r="D46" i="1"/>
  <c r="B46" i="1"/>
  <c r="C47" i="1"/>
  <c r="D47" i="1"/>
  <c r="B47" i="1"/>
  <c r="E49" i="1"/>
  <c r="E50" i="1"/>
  <c r="E51" i="1"/>
  <c r="E52" i="1"/>
  <c r="E53" i="1"/>
  <c r="E54" i="1"/>
  <c r="E55" i="1"/>
  <c r="E56" i="1"/>
  <c r="E48" i="1"/>
  <c r="C49" i="1"/>
  <c r="D49" i="1"/>
  <c r="B49" i="1"/>
  <c r="C50" i="1"/>
  <c r="D50" i="1"/>
  <c r="B50" i="1"/>
  <c r="C51" i="1"/>
  <c r="D51" i="1"/>
  <c r="B51" i="1"/>
  <c r="C52" i="1"/>
  <c r="D52" i="1"/>
  <c r="B52" i="1"/>
  <c r="C53" i="1"/>
  <c r="D53" i="1"/>
  <c r="B53" i="1"/>
  <c r="C54" i="1"/>
  <c r="D54" i="1"/>
  <c r="B54" i="1"/>
  <c r="C55" i="1"/>
  <c r="D55" i="1"/>
  <c r="B55" i="1"/>
  <c r="C56" i="1"/>
  <c r="D56" i="1"/>
  <c r="B56" i="1"/>
  <c r="B57" i="1"/>
  <c r="C57" i="1"/>
  <c r="D57" i="1"/>
  <c r="E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C59" i="1"/>
  <c r="D59" i="1"/>
  <c r="B59" i="1"/>
  <c r="E59" i="1"/>
  <c r="C60" i="1"/>
  <c r="D60" i="1"/>
  <c r="B60" i="1"/>
  <c r="E60" i="1"/>
  <c r="C61" i="1"/>
  <c r="D61" i="1"/>
  <c r="B61" i="1"/>
  <c r="E61" i="1"/>
  <c r="C62" i="1"/>
  <c r="D62" i="1"/>
  <c r="B62" i="1"/>
  <c r="E62" i="1"/>
  <c r="C63" i="1"/>
  <c r="D63" i="1"/>
  <c r="B63" i="1"/>
  <c r="E63" i="1"/>
  <c r="C64" i="1"/>
  <c r="D64" i="1"/>
  <c r="B64" i="1"/>
  <c r="E64" i="1"/>
  <c r="C65" i="1"/>
  <c r="D65" i="1"/>
  <c r="B65" i="1"/>
  <c r="E65" i="1"/>
  <c r="C66" i="1"/>
  <c r="D66" i="1"/>
  <c r="B66" i="1"/>
  <c r="E66" i="1"/>
  <c r="B67" i="1"/>
  <c r="C67" i="1"/>
  <c r="D67" i="1"/>
  <c r="E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B68" i="1"/>
  <c r="C68" i="1"/>
  <c r="D68" i="1"/>
  <c r="E68" i="1"/>
  <c r="C70" i="1"/>
  <c r="D70" i="1"/>
  <c r="B70" i="1"/>
</calcChain>
</file>

<file path=xl/sharedStrings.xml><?xml version="1.0" encoding="utf-8"?>
<sst xmlns="http://schemas.openxmlformats.org/spreadsheetml/2006/main" count="167" uniqueCount="86">
  <si>
    <t>Sig= signature</t>
  </si>
  <si>
    <t>P = professional grade</t>
  </si>
  <si>
    <t>E = exam</t>
  </si>
  <si>
    <t>ET =  Exam of Type</t>
  </si>
  <si>
    <t>S = Seminar</t>
  </si>
  <si>
    <t>L = Lecture</t>
  </si>
  <si>
    <t>Explanation</t>
  </si>
  <si>
    <t>Total</t>
  </si>
  <si>
    <t>G</t>
  </si>
  <si>
    <t>Internship</t>
  </si>
  <si>
    <t>Thesis writing 3.</t>
  </si>
  <si>
    <t>E</t>
  </si>
  <si>
    <t>Thesis writing 2.</t>
  </si>
  <si>
    <t>P</t>
  </si>
  <si>
    <t>Thesis writing 1.</t>
  </si>
  <si>
    <t>Elective 3</t>
  </si>
  <si>
    <t>Elective 2</t>
  </si>
  <si>
    <t>Sig</t>
  </si>
  <si>
    <t>Elective 1</t>
  </si>
  <si>
    <t>Physical education</t>
  </si>
  <si>
    <t>Rural Community Development</t>
  </si>
  <si>
    <t>Business Competitiveness Development</t>
  </si>
  <si>
    <t>Sociology of the Village/Village Studies</t>
  </si>
  <si>
    <t xml:space="preserve">Settlement Development and Management </t>
  </si>
  <si>
    <t xml:space="preserve">Rural and Civil Security </t>
  </si>
  <si>
    <t>Agri-Information System</t>
  </si>
  <si>
    <t>Applied Geographic Information System - Apllied GIS</t>
  </si>
  <si>
    <t>Theoretical and Practical Issues of the Economic and Social Relations of the Operation of the Rural Economy</t>
  </si>
  <si>
    <t>Human Resource Management</t>
  </si>
  <si>
    <t>Project Management</t>
  </si>
  <si>
    <t>Business Planning</t>
  </si>
  <si>
    <t>Rural Development I.</t>
  </si>
  <si>
    <t>Rural Development II.</t>
  </si>
  <si>
    <t>Regional Economics I.</t>
  </si>
  <si>
    <t>Regional Economics II.</t>
  </si>
  <si>
    <t xml:space="preserve">EU Agricultural and Environmental Policy </t>
  </si>
  <si>
    <t>Agricultural Economics</t>
  </si>
  <si>
    <t>EU studies</t>
  </si>
  <si>
    <t>Knowledge of Regional and Rural Development Module</t>
  </si>
  <si>
    <t>Logistics</t>
  </si>
  <si>
    <t>Basics of Marketing</t>
  </si>
  <si>
    <t>Basics of Agrarian Trade</t>
  </si>
  <si>
    <t>Agricultural Consultancy</t>
  </si>
  <si>
    <t>Farm Business Management II.</t>
  </si>
  <si>
    <t>Farm Business Management III.</t>
  </si>
  <si>
    <t>Farm Business Management I.</t>
  </si>
  <si>
    <t>Suppport and Regulatory of Systems</t>
  </si>
  <si>
    <t>International Financial Accounting</t>
  </si>
  <si>
    <t>Introduction to Finance</t>
  </si>
  <si>
    <t>Land Policy</t>
  </si>
  <si>
    <t>Knowledge of Agricultural Economics and Entrepreneurship Module</t>
  </si>
  <si>
    <t>Water and Environmental Management</t>
  </si>
  <si>
    <t>Introduction to Agricultural Machinery</t>
  </si>
  <si>
    <t>Animal Production</t>
  </si>
  <si>
    <t>Crop Production</t>
  </si>
  <si>
    <t>Natural Sciences in Agricultural Production (Soil Science)</t>
  </si>
  <si>
    <t>Natural Sciences in Agricultural Production (Agricultural Chemistry)</t>
  </si>
  <si>
    <t>Science Bases of Animal Husbandry (Zoology)</t>
  </si>
  <si>
    <t>Fundamentals of Animal Husbandry II.</t>
  </si>
  <si>
    <t>K</t>
  </si>
  <si>
    <t>Natural Science Basics of Plant Production</t>
  </si>
  <si>
    <t>Horticulture</t>
  </si>
  <si>
    <t>Knowledge of Agricultural Technology and Agricultural Science Module</t>
  </si>
  <si>
    <t>Basic of Aministrative Law</t>
  </si>
  <si>
    <t>Economic law</t>
  </si>
  <si>
    <t>Business Mathematics</t>
  </si>
  <si>
    <t xml:space="preserve">Statistics </t>
  </si>
  <si>
    <t>Economics</t>
  </si>
  <si>
    <t>Informatics</t>
  </si>
  <si>
    <t>Knowledge of Economics Module</t>
  </si>
  <si>
    <t>Credits</t>
  </si>
  <si>
    <t>ET</t>
  </si>
  <si>
    <t>S</t>
  </si>
  <si>
    <t>L</t>
  </si>
  <si>
    <t>IV.</t>
  </si>
  <si>
    <t>III.</t>
  </si>
  <si>
    <t>II.</t>
  </si>
  <si>
    <t>I.</t>
  </si>
  <si>
    <t>CREDITS = (a+b)/30</t>
  </si>
  <si>
    <t>SEMINAR</t>
  </si>
  <si>
    <t>LECTURE</t>
  </si>
  <si>
    <t>TOTAL</t>
  </si>
  <si>
    <t>ACADEMIC YEARS, SEMESTERS, NO. OF WEEKS, WEEKLY HOURS</t>
  </si>
  <si>
    <t>Prerequisite</t>
  </si>
  <si>
    <t>NO. OF HOURS</t>
  </si>
  <si>
    <t>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</si>
</sst>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</font>
    <font>
      <sz val="10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1" fillId="0" borderId="0" xfId="1" applyNumberForma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4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11" fillId="2" borderId="1" xfId="1" applyFont="1" applyFill="1" applyBorder="1"/>
    <xf numFmtId="0" fontId="1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" fillId="0" borderId="1" xfId="1" applyBorder="1"/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/>
    <xf numFmtId="0" fontId="2" fillId="0" borderId="0" xfId="1" applyFont="1"/>
    <xf numFmtId="0" fontId="15" fillId="0" borderId="1" xfId="1" applyFont="1" applyBorder="1" applyAlignment="1">
      <alignment horizontal="left" wrapText="1"/>
    </xf>
    <xf numFmtId="0" fontId="11" fillId="0" borderId="1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wrapText="1"/>
    </xf>
    <xf numFmtId="0" fontId="2" fillId="0" borderId="0" xfId="1" applyFont="1" applyAlignment="1">
      <alignment horizontal="left"/>
    </xf>
    <xf numFmtId="0" fontId="11" fillId="0" borderId="1" xfId="1" applyFont="1" applyBorder="1"/>
    <xf numFmtId="0" fontId="15" fillId="0" borderId="1" xfId="1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6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90" wrapText="1"/>
    </xf>
    <xf numFmtId="0" fontId="10" fillId="0" borderId="1" xfId="1" applyFont="1" applyBorder="1" applyAlignment="1">
      <alignment horizontal="center" vertical="center" textRotation="90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</cellXfs>
  <cellStyles count="2">
    <cellStyle name="Normál" xfId="0" builtinId="0"/>
    <cellStyle name="Normál 3" xfId="1" xr:uid="{1050F862-BF90-4714-A179-6B04055B6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8853-8AEC-477E-9DDF-97BBCC139D99}">
  <sheetPr>
    <pageSetUpPr fitToPage="1"/>
  </sheetPr>
  <dimension ref="A1:AH93"/>
  <sheetViews>
    <sheetView tabSelected="1" zoomScale="115" zoomScaleNormal="115" zoomScaleSheetLayoutView="80" zoomScalePageLayoutView="85" workbookViewId="0">
      <selection activeCell="A18" sqref="A18"/>
    </sheetView>
  </sheetViews>
  <sheetFormatPr defaultColWidth="8.85546875" defaultRowHeight="12.75" x14ac:dyDescent="0.2"/>
  <cols>
    <col min="1" max="1" width="73.425781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23.57031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4" width="3.85546875" style="1" customWidth="1"/>
    <col min="25" max="25" width="4" style="1" customWidth="1"/>
    <col min="26" max="26" width="5.140625" style="1" customWidth="1"/>
    <col min="27" max="29" width="3.85546875" style="1" customWidth="1"/>
    <col min="30" max="30" width="5.140625" style="1" customWidth="1"/>
    <col min="31" max="31" width="2.7109375" style="1" customWidth="1"/>
    <col min="32" max="32" width="2.85546875" style="1" customWidth="1"/>
    <col min="33" max="33" width="4" style="1" customWidth="1"/>
    <col min="34" max="34" width="10.85546875" style="1" customWidth="1"/>
    <col min="35" max="16384" width="8.85546875" style="1"/>
  </cols>
  <sheetData>
    <row r="1" spans="1:34" ht="12.75" customHeight="1" x14ac:dyDescent="0.2">
      <c r="A1" s="44" t="s">
        <v>85</v>
      </c>
      <c r="B1" s="44" t="s">
        <v>84</v>
      </c>
      <c r="C1" s="46"/>
      <c r="D1" s="46"/>
      <c r="E1" s="46"/>
      <c r="F1" s="41" t="s">
        <v>83</v>
      </c>
      <c r="G1" s="45" t="s">
        <v>82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x14ac:dyDescent="0.2">
      <c r="A2" s="44"/>
      <c r="B2" s="46"/>
      <c r="C2" s="46"/>
      <c r="D2" s="46"/>
      <c r="E2" s="46"/>
      <c r="F2" s="4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4" ht="12.75" customHeight="1" x14ac:dyDescent="0.2">
      <c r="A3" s="44"/>
      <c r="B3" s="43" t="s">
        <v>81</v>
      </c>
      <c r="C3" s="43" t="s">
        <v>80</v>
      </c>
      <c r="D3" s="43" t="s">
        <v>79</v>
      </c>
      <c r="E3" s="42" t="s">
        <v>78</v>
      </c>
      <c r="F3" s="41"/>
      <c r="G3" s="44" t="s">
        <v>77</v>
      </c>
      <c r="H3" s="44"/>
      <c r="I3" s="44"/>
      <c r="J3" s="44"/>
      <c r="K3" s="44"/>
      <c r="L3" s="44"/>
      <c r="M3" s="44"/>
      <c r="N3" s="44"/>
      <c r="O3" s="44" t="s">
        <v>76</v>
      </c>
      <c r="P3" s="44"/>
      <c r="Q3" s="44"/>
      <c r="R3" s="44"/>
      <c r="S3" s="44"/>
      <c r="T3" s="44"/>
      <c r="U3" s="44"/>
      <c r="V3" s="44"/>
      <c r="W3" s="44" t="s">
        <v>75</v>
      </c>
      <c r="X3" s="44"/>
      <c r="Y3" s="44"/>
      <c r="Z3" s="44"/>
      <c r="AA3" s="44"/>
      <c r="AB3" s="44"/>
      <c r="AC3" s="44"/>
      <c r="AD3" s="44"/>
      <c r="AE3" s="44" t="s">
        <v>74</v>
      </c>
      <c r="AF3" s="44"/>
      <c r="AG3" s="44"/>
      <c r="AH3" s="44"/>
    </row>
    <row r="4" spans="1:34" x14ac:dyDescent="0.2">
      <c r="A4" s="44"/>
      <c r="B4" s="43"/>
      <c r="C4" s="43"/>
      <c r="D4" s="43"/>
      <c r="E4" s="42"/>
      <c r="F4" s="41"/>
      <c r="G4" s="44">
        <v>1</v>
      </c>
      <c r="H4" s="44"/>
      <c r="I4" s="44"/>
      <c r="J4" s="44"/>
      <c r="K4" s="44">
        <v>2</v>
      </c>
      <c r="L4" s="44"/>
      <c r="M4" s="44"/>
      <c r="N4" s="44"/>
      <c r="O4" s="44">
        <v>3</v>
      </c>
      <c r="P4" s="44"/>
      <c r="Q4" s="44"/>
      <c r="R4" s="44"/>
      <c r="S4" s="44">
        <v>4</v>
      </c>
      <c r="T4" s="44"/>
      <c r="U4" s="44"/>
      <c r="V4" s="44"/>
      <c r="W4" s="44">
        <v>5</v>
      </c>
      <c r="X4" s="44"/>
      <c r="Y4" s="44"/>
      <c r="Z4" s="44"/>
      <c r="AA4" s="44">
        <v>6</v>
      </c>
      <c r="AB4" s="44"/>
      <c r="AC4" s="44"/>
      <c r="AD4" s="44"/>
      <c r="AE4" s="44">
        <v>7</v>
      </c>
      <c r="AF4" s="44"/>
      <c r="AG4" s="44"/>
      <c r="AH4" s="44"/>
    </row>
    <row r="5" spans="1:34" x14ac:dyDescent="0.2">
      <c r="A5" s="44"/>
      <c r="B5" s="43"/>
      <c r="C5" s="43"/>
      <c r="D5" s="43"/>
      <c r="E5" s="42"/>
      <c r="F5" s="41"/>
      <c r="G5" s="44">
        <v>15</v>
      </c>
      <c r="H5" s="44"/>
      <c r="I5" s="44"/>
      <c r="J5" s="44"/>
      <c r="K5" s="44">
        <v>15</v>
      </c>
      <c r="L5" s="44"/>
      <c r="M5" s="44"/>
      <c r="N5" s="44"/>
      <c r="O5" s="44">
        <v>15</v>
      </c>
      <c r="P5" s="44"/>
      <c r="Q5" s="44"/>
      <c r="R5" s="44"/>
      <c r="S5" s="44">
        <v>15</v>
      </c>
      <c r="T5" s="44"/>
      <c r="U5" s="44"/>
      <c r="V5" s="44"/>
      <c r="W5" s="44">
        <v>15</v>
      </c>
      <c r="X5" s="44"/>
      <c r="Y5" s="44"/>
      <c r="Z5" s="44"/>
      <c r="AA5" s="44">
        <v>15</v>
      </c>
      <c r="AB5" s="44"/>
      <c r="AC5" s="44"/>
      <c r="AD5" s="44"/>
      <c r="AE5" s="44">
        <v>15</v>
      </c>
      <c r="AF5" s="44"/>
      <c r="AG5" s="44"/>
      <c r="AH5" s="44"/>
    </row>
    <row r="6" spans="1:34" ht="27" customHeight="1" x14ac:dyDescent="0.2">
      <c r="A6" s="44"/>
      <c r="B6" s="43"/>
      <c r="C6" s="43"/>
      <c r="D6" s="43"/>
      <c r="E6" s="42"/>
      <c r="F6" s="41"/>
      <c r="G6" s="13" t="s">
        <v>73</v>
      </c>
      <c r="H6" s="13" t="s">
        <v>72</v>
      </c>
      <c r="I6" s="13" t="s">
        <v>71</v>
      </c>
      <c r="J6" s="13" t="s">
        <v>70</v>
      </c>
      <c r="K6" s="13" t="s">
        <v>73</v>
      </c>
      <c r="L6" s="13" t="s">
        <v>72</v>
      </c>
      <c r="M6" s="13" t="s">
        <v>71</v>
      </c>
      <c r="N6" s="13" t="s">
        <v>70</v>
      </c>
      <c r="O6" s="13" t="s">
        <v>73</v>
      </c>
      <c r="P6" s="13" t="s">
        <v>72</v>
      </c>
      <c r="Q6" s="13" t="s">
        <v>71</v>
      </c>
      <c r="R6" s="13" t="s">
        <v>70</v>
      </c>
      <c r="S6" s="13" t="s">
        <v>73</v>
      </c>
      <c r="T6" s="13" t="s">
        <v>72</v>
      </c>
      <c r="U6" s="13" t="s">
        <v>71</v>
      </c>
      <c r="V6" s="13" t="s">
        <v>70</v>
      </c>
      <c r="W6" s="13" t="s">
        <v>73</v>
      </c>
      <c r="X6" s="13" t="s">
        <v>72</v>
      </c>
      <c r="Y6" s="13" t="s">
        <v>71</v>
      </c>
      <c r="Z6" s="13" t="s">
        <v>70</v>
      </c>
      <c r="AA6" s="13" t="s">
        <v>73</v>
      </c>
      <c r="AB6" s="13" t="s">
        <v>72</v>
      </c>
      <c r="AC6" s="13" t="s">
        <v>71</v>
      </c>
      <c r="AD6" s="13" t="s">
        <v>70</v>
      </c>
      <c r="AE6" s="13" t="s">
        <v>73</v>
      </c>
      <c r="AF6" s="13" t="s">
        <v>72</v>
      </c>
      <c r="AG6" s="13" t="s">
        <v>71</v>
      </c>
      <c r="AH6" s="13" t="s">
        <v>70</v>
      </c>
    </row>
    <row r="7" spans="1:34" x14ac:dyDescent="0.2">
      <c r="A7" s="40" t="s">
        <v>69</v>
      </c>
      <c r="B7" s="40"/>
      <c r="C7" s="40"/>
      <c r="D7" s="40"/>
      <c r="E7" s="39">
        <f>SUM(E8:E13)</f>
        <v>24</v>
      </c>
      <c r="F7" s="22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x14ac:dyDescent="0.2">
      <c r="A8" s="28" t="s">
        <v>65</v>
      </c>
      <c r="B8" s="11">
        <f>C8+D8</f>
        <v>60</v>
      </c>
      <c r="C8" s="11">
        <f>(G8+K8+O8+S8+W8+AA8)*15</f>
        <v>30</v>
      </c>
      <c r="D8" s="11">
        <f>(H8+L8+P8+T8+X8+AB8)*15</f>
        <v>30</v>
      </c>
      <c r="E8" s="25">
        <f>+J8+N8+R8+V8+Z8+AD8+AH8</f>
        <v>4</v>
      </c>
      <c r="F8" s="11"/>
      <c r="G8" s="20">
        <v>2</v>
      </c>
      <c r="H8" s="20">
        <v>2</v>
      </c>
      <c r="I8" s="20" t="s">
        <v>13</v>
      </c>
      <c r="J8" s="20">
        <v>4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11"/>
      <c r="AA8" s="11"/>
      <c r="AB8" s="11"/>
      <c r="AC8" s="11"/>
      <c r="AD8" s="11"/>
      <c r="AE8" s="11"/>
      <c r="AF8" s="11"/>
      <c r="AG8" s="11"/>
      <c r="AH8" s="11"/>
    </row>
    <row r="9" spans="1:34" x14ac:dyDescent="0.2">
      <c r="A9" s="28" t="s">
        <v>68</v>
      </c>
      <c r="B9" s="11">
        <f>C9+D9</f>
        <v>45</v>
      </c>
      <c r="C9" s="11">
        <f>(G9+K9+O9+S9+W9+AA9)*15</f>
        <v>15</v>
      </c>
      <c r="D9" s="11">
        <f>(H9+L9+P9+T9+X9+AB9)*15</f>
        <v>30</v>
      </c>
      <c r="E9" s="25">
        <f>+J9+N9+R9+V9+Z9+AD9+AH9</f>
        <v>4</v>
      </c>
      <c r="F9" s="11"/>
      <c r="G9" s="11">
        <v>1</v>
      </c>
      <c r="H9" s="11">
        <v>2</v>
      </c>
      <c r="I9" s="11" t="s">
        <v>13</v>
      </c>
      <c r="J9" s="11">
        <v>4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11"/>
      <c r="AA9" s="11"/>
      <c r="AB9" s="11"/>
      <c r="AC9" s="11"/>
      <c r="AD9" s="11"/>
      <c r="AE9" s="11"/>
      <c r="AF9" s="11"/>
      <c r="AG9" s="11"/>
      <c r="AH9" s="11"/>
    </row>
    <row r="10" spans="1:34" ht="12.75" customHeight="1" x14ac:dyDescent="0.2">
      <c r="A10" s="28" t="s">
        <v>67</v>
      </c>
      <c r="B10" s="11">
        <f>C10+D10</f>
        <v>60</v>
      </c>
      <c r="C10" s="11">
        <f>(G10+K10+O10+S10+W10+AA10)*15</f>
        <v>30</v>
      </c>
      <c r="D10" s="11">
        <f>(H10+L10+P10+T10+X10+AB10)*15</f>
        <v>30</v>
      </c>
      <c r="E10" s="25">
        <f>+J10+N10+R10+V10+Z10+AD10+AH10</f>
        <v>5</v>
      </c>
      <c r="G10" s="20">
        <v>2</v>
      </c>
      <c r="H10" s="20">
        <v>2</v>
      </c>
      <c r="I10" s="20" t="s">
        <v>11</v>
      </c>
      <c r="J10" s="20">
        <v>5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x14ac:dyDescent="0.2">
      <c r="A11" s="28" t="s">
        <v>66</v>
      </c>
      <c r="B11" s="11">
        <f>C11+D11</f>
        <v>60</v>
      </c>
      <c r="C11" s="11">
        <f>(G11+K11+O11+S11+W11+AA11)*15</f>
        <v>30</v>
      </c>
      <c r="D11" s="11">
        <f>(H11+L11+P11+T11+X11+AB11)*15</f>
        <v>30</v>
      </c>
      <c r="E11" s="25">
        <f>+J11+N11+R11+V11+Z11+AD11+AH11</f>
        <v>5</v>
      </c>
      <c r="F11" s="28" t="s">
        <v>65</v>
      </c>
      <c r="G11" s="20"/>
      <c r="H11" s="20"/>
      <c r="I11" s="20"/>
      <c r="J11" s="20"/>
      <c r="K11" s="20">
        <v>2</v>
      </c>
      <c r="L11" s="20">
        <v>2</v>
      </c>
      <c r="M11" s="20" t="s">
        <v>13</v>
      </c>
      <c r="N11" s="20">
        <v>5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x14ac:dyDescent="0.2">
      <c r="A12" s="28" t="s">
        <v>64</v>
      </c>
      <c r="B12" s="11">
        <f>C12+D12</f>
        <v>30</v>
      </c>
      <c r="C12" s="11">
        <f>(G12+K12+O12+S12+W12+AA12)*15</f>
        <v>30</v>
      </c>
      <c r="D12" s="11">
        <f>(H12+L12+P12+T12+X12+AB12)*15</f>
        <v>0</v>
      </c>
      <c r="E12" s="25">
        <f>+J12+N12+R12+V12+Z12+AD12+AH12</f>
        <v>3</v>
      </c>
      <c r="F12" s="38"/>
      <c r="G12" s="11"/>
      <c r="H12" s="11"/>
      <c r="I12" s="11"/>
      <c r="J12" s="11"/>
      <c r="K12" s="11">
        <v>2</v>
      </c>
      <c r="L12" s="11">
        <v>0</v>
      </c>
      <c r="M12" s="11" t="s">
        <v>11</v>
      </c>
      <c r="N12" s="11">
        <v>3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x14ac:dyDescent="0.2">
      <c r="A13" s="28" t="s">
        <v>63</v>
      </c>
      <c r="B13" s="11">
        <f>C13+D13</f>
        <v>45</v>
      </c>
      <c r="C13" s="11">
        <f>(G13+K13+O13+S13+W13+AA13)*15</f>
        <v>45</v>
      </c>
      <c r="D13" s="11">
        <f>(H13+L13+P13+T13+X13+AB13)*15</f>
        <v>0</v>
      </c>
      <c r="E13" s="25">
        <f>+J13+N13+R13+V13+Z13+AD13+AH13</f>
        <v>3</v>
      </c>
      <c r="F13" s="11"/>
      <c r="G13" s="11"/>
      <c r="H13" s="11"/>
      <c r="I13" s="11"/>
      <c r="J13" s="11"/>
      <c r="K13" s="11">
        <v>3</v>
      </c>
      <c r="L13" s="11">
        <v>0</v>
      </c>
      <c r="M13" s="11" t="s">
        <v>11</v>
      </c>
      <c r="N13" s="11">
        <v>3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x14ac:dyDescent="0.2">
      <c r="A14" s="30" t="s">
        <v>62</v>
      </c>
      <c r="B14" s="30"/>
      <c r="C14" s="30"/>
      <c r="D14" s="30"/>
      <c r="E14" s="25">
        <f>SUM(E15:E24)</f>
        <v>33</v>
      </c>
      <c r="F14" s="3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x14ac:dyDescent="0.2">
      <c r="A15" s="16" t="s">
        <v>61</v>
      </c>
      <c r="B15" s="11">
        <f>C15+D15</f>
        <v>60</v>
      </c>
      <c r="C15" s="11">
        <f>(G15+K15+O15+S15+W15+AA15)*15</f>
        <v>30</v>
      </c>
      <c r="D15" s="11">
        <f>(H15+L15+P15+T15+X15+AB15)*15</f>
        <v>30</v>
      </c>
      <c r="E15" s="25">
        <f>+J15+N15+R15+V15+Z15+AD15+AH15</f>
        <v>5</v>
      </c>
      <c r="F15" s="34"/>
      <c r="G15" s="11"/>
      <c r="H15" s="11"/>
      <c r="I15" s="11"/>
      <c r="J15" s="11"/>
      <c r="K15" s="11"/>
      <c r="L15" s="11"/>
      <c r="M15" s="11"/>
      <c r="N15" s="11"/>
      <c r="O15" s="11">
        <v>2</v>
      </c>
      <c r="P15" s="11">
        <v>2</v>
      </c>
      <c r="Q15" s="11" t="s">
        <v>11</v>
      </c>
      <c r="R15" s="11">
        <v>5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x14ac:dyDescent="0.2">
      <c r="A16" s="27" t="s">
        <v>60</v>
      </c>
      <c r="B16" s="11">
        <f>C16+D16</f>
        <v>45</v>
      </c>
      <c r="C16" s="11">
        <f>(G16+K16+O16+S16+W16+AA16)*15</f>
        <v>30</v>
      </c>
      <c r="D16" s="11">
        <f>(H16+L16+P16+T16+X16+AB16)*15</f>
        <v>15</v>
      </c>
      <c r="E16" s="25">
        <f>+J16+N16+R16+V16+Z16+AD16+AH16</f>
        <v>4</v>
      </c>
      <c r="F16" s="34"/>
      <c r="G16" s="11">
        <v>2</v>
      </c>
      <c r="H16" s="11">
        <v>1</v>
      </c>
      <c r="I16" s="11" t="s">
        <v>59</v>
      </c>
      <c r="J16" s="11">
        <v>4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x14ac:dyDescent="0.2">
      <c r="A17" s="28" t="s">
        <v>58</v>
      </c>
      <c r="B17" s="11">
        <f>C17+D17</f>
        <v>30</v>
      </c>
      <c r="C17" s="11">
        <f>(G17+K17+O17+S17+W17+AA17)*15</f>
        <v>15</v>
      </c>
      <c r="D17" s="11">
        <f>(H17+L17+P17+T17+X17+AB17)*15</f>
        <v>15</v>
      </c>
      <c r="E17" s="25">
        <f>+J17+N17+R17+V17+Z17+AD17+AH17</f>
        <v>2</v>
      </c>
      <c r="F17" s="34"/>
      <c r="G17" s="11">
        <v>1</v>
      </c>
      <c r="H17" s="11">
        <v>1</v>
      </c>
      <c r="I17" s="11" t="s">
        <v>11</v>
      </c>
      <c r="J17" s="11">
        <v>2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34" x14ac:dyDescent="0.2">
      <c r="A18" s="28" t="s">
        <v>57</v>
      </c>
      <c r="B18" s="11">
        <f>C18+D18</f>
        <v>30</v>
      </c>
      <c r="C18" s="11">
        <f>(G18+K18+O18+S18+W18+AA18)*15</f>
        <v>15</v>
      </c>
      <c r="D18" s="11">
        <f>(H18+L18+P18+T18+X18+AB18)*15</f>
        <v>15</v>
      </c>
      <c r="E18" s="25">
        <f>+J18+N18+R18+V18+Z18+AD18+AH18</f>
        <v>2</v>
      </c>
      <c r="F18" s="34"/>
      <c r="G18" s="11">
        <v>1</v>
      </c>
      <c r="H18" s="11">
        <v>1</v>
      </c>
      <c r="I18" s="11" t="s">
        <v>11</v>
      </c>
      <c r="J18" s="11">
        <v>2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 x14ac:dyDescent="0.2">
      <c r="A19" s="27" t="s">
        <v>56</v>
      </c>
      <c r="B19" s="11">
        <f>C19+D19</f>
        <v>30</v>
      </c>
      <c r="C19" s="11">
        <f>(G19+K19+O19+S19+W19+AA19)*15</f>
        <v>15</v>
      </c>
      <c r="D19" s="11">
        <f>(H19+L19+P19+T19+X19+AB19)*15</f>
        <v>15</v>
      </c>
      <c r="E19" s="25">
        <f>+J19+N19+R19+V19+Z19+AD19+AH19</f>
        <v>2</v>
      </c>
      <c r="F19" s="34"/>
      <c r="G19" s="11"/>
      <c r="H19" s="11"/>
      <c r="I19" s="11"/>
      <c r="J19" s="11"/>
      <c r="K19" s="11">
        <v>1</v>
      </c>
      <c r="L19" s="11">
        <v>1</v>
      </c>
      <c r="M19" s="11" t="s">
        <v>13</v>
      </c>
      <c r="N19" s="11">
        <v>2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ht="15" customHeight="1" x14ac:dyDescent="0.2">
      <c r="A20" s="16" t="s">
        <v>55</v>
      </c>
      <c r="B20" s="11">
        <f>C20+D20</f>
        <v>30</v>
      </c>
      <c r="C20" s="11">
        <f>(G20+K20+O20+S20+W20+AA20)*15</f>
        <v>15</v>
      </c>
      <c r="D20" s="11">
        <f>(H20+L20+P20+T20+X20+AB20)*15</f>
        <v>15</v>
      </c>
      <c r="E20" s="25">
        <f>+J20+N20+R20+V20+Z20+AD20+AH20</f>
        <v>2</v>
      </c>
      <c r="F20" s="34"/>
      <c r="G20" s="11"/>
      <c r="H20" s="11"/>
      <c r="I20" s="11"/>
      <c r="J20" s="11"/>
      <c r="K20" s="11">
        <v>1</v>
      </c>
      <c r="L20" s="11">
        <v>1</v>
      </c>
      <c r="M20" s="11" t="s">
        <v>13</v>
      </c>
      <c r="N20" s="11">
        <v>2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x14ac:dyDescent="0.2">
      <c r="A21" s="28" t="s">
        <v>54</v>
      </c>
      <c r="B21" s="11">
        <f>C21+D21</f>
        <v>60</v>
      </c>
      <c r="C21" s="11">
        <f>(G21+K21+O21+S21+W21+AA21)*15</f>
        <v>30</v>
      </c>
      <c r="D21" s="11">
        <f>(H21+L21+P21+T21+X21+AB21)*15</f>
        <v>30</v>
      </c>
      <c r="E21" s="25">
        <f>+J21+N21+R21+V21+Z21+AD21+AH21</f>
        <v>4</v>
      </c>
      <c r="F21" s="3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>
        <v>2</v>
      </c>
      <c r="T21" s="11">
        <v>2</v>
      </c>
      <c r="U21" s="11" t="s">
        <v>11</v>
      </c>
      <c r="V21" s="11">
        <v>4</v>
      </c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x14ac:dyDescent="0.2">
      <c r="A22" s="28" t="s">
        <v>53</v>
      </c>
      <c r="B22" s="11">
        <f>C22+D22</f>
        <v>60</v>
      </c>
      <c r="C22" s="11">
        <f>(G22+K22+O22+S22+W22+AA22)*15</f>
        <v>30</v>
      </c>
      <c r="D22" s="11">
        <f>(H22+L22+P22+T22+X22+AB22)*15</f>
        <v>30</v>
      </c>
      <c r="E22" s="25">
        <f>+J22+N22+R22+V22+Z22+AD22+AH22</f>
        <v>4</v>
      </c>
      <c r="F22" s="34"/>
      <c r="G22" s="11"/>
      <c r="H22" s="11"/>
      <c r="I22" s="11"/>
      <c r="J22" s="11"/>
      <c r="K22" s="11"/>
      <c r="L22" s="11"/>
      <c r="M22" s="11"/>
      <c r="N22" s="11"/>
      <c r="O22" s="11">
        <v>2</v>
      </c>
      <c r="P22" s="11">
        <v>2</v>
      </c>
      <c r="Q22" s="11" t="s">
        <v>11</v>
      </c>
      <c r="R22" s="11">
        <v>4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x14ac:dyDescent="0.2">
      <c r="A23" s="28" t="s">
        <v>52</v>
      </c>
      <c r="B23" s="11">
        <f>C23+D23</f>
        <v>60</v>
      </c>
      <c r="C23" s="11">
        <f>(G23+K23+O23+S23+W23+AA23)*15</f>
        <v>30</v>
      </c>
      <c r="D23" s="11">
        <f>(H23+L23+P23+T23+X23+AB23)*15</f>
        <v>30</v>
      </c>
      <c r="E23" s="25">
        <f>+J23+N23+R23+V23+Z23+AD23+AH23</f>
        <v>5</v>
      </c>
      <c r="F23" s="34"/>
      <c r="G23" s="11">
        <v>2</v>
      </c>
      <c r="H23" s="11">
        <v>2</v>
      </c>
      <c r="I23" s="11" t="s">
        <v>11</v>
      </c>
      <c r="J23" s="11">
        <v>5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x14ac:dyDescent="0.2">
      <c r="A24" s="27" t="s">
        <v>51</v>
      </c>
      <c r="B24" s="11">
        <f>C24+D24</f>
        <v>30</v>
      </c>
      <c r="C24" s="11">
        <f>(G24+K24+O24+S24+W24+AA24)*15</f>
        <v>30</v>
      </c>
      <c r="D24" s="11">
        <f>(H24+L24+P24+T24+X24+AB24)*15</f>
        <v>0</v>
      </c>
      <c r="E24" s="25">
        <f>+J24+N24+R24+V24+Z24+AD24+AH24</f>
        <v>3</v>
      </c>
      <c r="F24" s="34"/>
      <c r="G24" s="11"/>
      <c r="H24" s="11"/>
      <c r="I24" s="11"/>
      <c r="J24" s="11"/>
      <c r="K24" s="11"/>
      <c r="L24" s="11"/>
      <c r="M24" s="11"/>
      <c r="N24" s="11"/>
      <c r="O24" s="11">
        <v>2</v>
      </c>
      <c r="P24" s="11">
        <v>0</v>
      </c>
      <c r="Q24" s="11" t="s">
        <v>11</v>
      </c>
      <c r="R24" s="11">
        <v>3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x14ac:dyDescent="0.2">
      <c r="A25" s="37" t="s">
        <v>50</v>
      </c>
      <c r="B25" s="37"/>
      <c r="C25" s="37"/>
      <c r="D25" s="37"/>
      <c r="E25" s="25">
        <f>SUM(E26:E36)</f>
        <v>36</v>
      </c>
      <c r="F25" s="3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x14ac:dyDescent="0.2">
      <c r="A26" s="36" t="s">
        <v>49</v>
      </c>
      <c r="B26" s="13">
        <f>C26+D26</f>
        <v>30</v>
      </c>
      <c r="C26" s="13">
        <f>(G26+K26+O26+S26+W26+AA26)*15</f>
        <v>30</v>
      </c>
      <c r="D26" s="13">
        <f>(H26+L26+P26+T26+X26+AB26)*15</f>
        <v>0</v>
      </c>
      <c r="E26" s="25">
        <f>+J26+N26+R26+V26+Z26+AD26+AH26</f>
        <v>3</v>
      </c>
      <c r="F26" s="34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>
        <v>2</v>
      </c>
      <c r="AB26" s="20">
        <v>0</v>
      </c>
      <c r="AC26" s="11" t="s">
        <v>11</v>
      </c>
      <c r="AD26" s="20">
        <v>3</v>
      </c>
      <c r="AE26" s="11"/>
      <c r="AF26" s="11"/>
      <c r="AG26" s="11"/>
      <c r="AH26" s="11"/>
    </row>
    <row r="27" spans="1:34" x14ac:dyDescent="0.2">
      <c r="A27" s="28" t="s">
        <v>48</v>
      </c>
      <c r="B27" s="11">
        <f>C27+D27</f>
        <v>60</v>
      </c>
      <c r="C27" s="11">
        <f>(G27+K27+O27+S27+W27+AA27)*15</f>
        <v>30</v>
      </c>
      <c r="D27" s="11">
        <f>(H27+L27+P27+T27+X27+AB27)*15</f>
        <v>30</v>
      </c>
      <c r="E27" s="25">
        <f>+J27+N27+R27+V27+Z27+AD27+AH27</f>
        <v>4</v>
      </c>
      <c r="F27" s="28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>
        <v>2</v>
      </c>
      <c r="T27" s="20">
        <v>2</v>
      </c>
      <c r="U27" s="11" t="s">
        <v>13</v>
      </c>
      <c r="V27" s="20">
        <v>4</v>
      </c>
      <c r="W27" s="20"/>
      <c r="X27" s="20"/>
      <c r="Y27" s="20"/>
      <c r="Z27" s="20"/>
      <c r="AA27" s="20"/>
      <c r="AB27" s="20"/>
      <c r="AC27" s="20"/>
      <c r="AD27" s="20"/>
      <c r="AE27" s="11"/>
      <c r="AF27" s="11"/>
      <c r="AG27" s="11"/>
      <c r="AH27" s="11"/>
    </row>
    <row r="28" spans="1:34" x14ac:dyDescent="0.2">
      <c r="A28" s="28" t="s">
        <v>47</v>
      </c>
      <c r="B28" s="11">
        <f>C28+D28</f>
        <v>60</v>
      </c>
      <c r="C28" s="11">
        <f>(G28+K28+O28+S28+W28+AA28)*15</f>
        <v>30</v>
      </c>
      <c r="D28" s="11">
        <f>(H28+L28+P28+T28+X28+AB28)*15</f>
        <v>30</v>
      </c>
      <c r="E28" s="25">
        <f>+J28+N28+R28+V28+Z28+AD28+AH28</f>
        <v>4</v>
      </c>
      <c r="F28" s="35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>
        <v>2</v>
      </c>
      <c r="X28" s="20">
        <v>2</v>
      </c>
      <c r="Y28" s="11" t="s">
        <v>11</v>
      </c>
      <c r="Z28" s="20">
        <v>4</v>
      </c>
      <c r="AA28" s="20"/>
      <c r="AB28" s="20"/>
      <c r="AC28" s="20"/>
      <c r="AD28" s="20"/>
      <c r="AE28" s="11"/>
      <c r="AF28" s="11"/>
      <c r="AG28" s="11"/>
      <c r="AH28" s="11"/>
    </row>
    <row r="29" spans="1:34" x14ac:dyDescent="0.2">
      <c r="A29" s="28" t="s">
        <v>46</v>
      </c>
      <c r="B29" s="11">
        <f>C29+D29</f>
        <v>45</v>
      </c>
      <c r="C29" s="11">
        <f>(G29+K29+O29+S29+W29+AA29)*15</f>
        <v>45</v>
      </c>
      <c r="D29" s="11">
        <f>(H29+L29+P29+T29+X29+AB29)*15</f>
        <v>0</v>
      </c>
      <c r="E29" s="25">
        <f>+J29+N29+R29+V29+Z29+AD29+AH29</f>
        <v>3</v>
      </c>
      <c r="F29" s="3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v>3</v>
      </c>
      <c r="AB29" s="11">
        <v>0</v>
      </c>
      <c r="AC29" s="11" t="s">
        <v>11</v>
      </c>
      <c r="AD29" s="11">
        <v>3</v>
      </c>
      <c r="AE29" s="11"/>
      <c r="AF29" s="11"/>
      <c r="AG29" s="11"/>
      <c r="AH29" s="11"/>
    </row>
    <row r="30" spans="1:34" x14ac:dyDescent="0.2">
      <c r="A30" s="28" t="s">
        <v>45</v>
      </c>
      <c r="B30" s="11">
        <f>C30+D30</f>
        <v>45</v>
      </c>
      <c r="C30" s="11">
        <f>(G30+K30+O30+S30+W30+AA30)*15</f>
        <v>30</v>
      </c>
      <c r="D30" s="11">
        <f>(H30+L30+P30+T30+X30+AB30)*15</f>
        <v>15</v>
      </c>
      <c r="E30" s="25">
        <f>+J30+N30+R30+V30+Z30+AD30+AH30</f>
        <v>3</v>
      </c>
      <c r="G30" s="11"/>
      <c r="H30" s="11"/>
      <c r="I30" s="11"/>
      <c r="J30" s="11"/>
      <c r="K30" s="11"/>
      <c r="L30" s="11"/>
      <c r="M30" s="11"/>
      <c r="N30" s="11"/>
      <c r="O30" s="11">
        <v>2</v>
      </c>
      <c r="P30" s="11">
        <v>1</v>
      </c>
      <c r="Q30" s="11" t="s">
        <v>13</v>
      </c>
      <c r="R30" s="11">
        <v>3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x14ac:dyDescent="0.2">
      <c r="A31" s="28" t="s">
        <v>43</v>
      </c>
      <c r="B31" s="11">
        <f>C31+D31</f>
        <v>45</v>
      </c>
      <c r="C31" s="11">
        <f>(G31+K31+O31+S31+W31+AA31)*15</f>
        <v>30</v>
      </c>
      <c r="D31" s="11">
        <f>(H31+L31+P31+T31+X31+AB31)*15</f>
        <v>15</v>
      </c>
      <c r="E31" s="25">
        <f>+J31+N31+R31+V31+Z31+AD31+AH31</f>
        <v>3</v>
      </c>
      <c r="F31" s="28" t="s">
        <v>45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>
        <v>2</v>
      </c>
      <c r="T31" s="11">
        <v>1</v>
      </c>
      <c r="U31" s="11" t="s">
        <v>11</v>
      </c>
      <c r="V31" s="11">
        <v>3</v>
      </c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x14ac:dyDescent="0.2">
      <c r="A32" s="28" t="s">
        <v>44</v>
      </c>
      <c r="B32" s="11">
        <f>C32+D32</f>
        <v>45</v>
      </c>
      <c r="C32" s="11">
        <f>(G32+K32+O32+S32+W32+AA32)*15</f>
        <v>30</v>
      </c>
      <c r="D32" s="11">
        <f>(H32+L32+P32+T32+X32+AB32)*15</f>
        <v>15</v>
      </c>
      <c r="E32" s="25">
        <f>+J32+N32+R32+V32+Z32+AD32+AH32</f>
        <v>3</v>
      </c>
      <c r="F32" s="28" t="s">
        <v>43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>
        <v>2</v>
      </c>
      <c r="X32" s="11">
        <v>1</v>
      </c>
      <c r="Y32" s="11" t="s">
        <v>11</v>
      </c>
      <c r="Z32" s="11">
        <v>3</v>
      </c>
      <c r="AA32" s="11"/>
      <c r="AB32" s="11"/>
      <c r="AC32" s="11"/>
      <c r="AD32" s="11"/>
      <c r="AE32" s="11"/>
      <c r="AF32" s="11"/>
      <c r="AG32" s="11"/>
      <c r="AH32" s="11"/>
    </row>
    <row r="33" spans="1:34" x14ac:dyDescent="0.2">
      <c r="A33" s="28" t="s">
        <v>42</v>
      </c>
      <c r="B33" s="11">
        <f>C33+D33</f>
        <v>60</v>
      </c>
      <c r="C33" s="11">
        <f>(G33+K33+O33+S33+W33+AA33)*15</f>
        <v>30</v>
      </c>
      <c r="D33" s="11">
        <f>(H33+L33+P33+T33+X33+AB33)*15</f>
        <v>30</v>
      </c>
      <c r="E33" s="25">
        <f>+J33+N33+R33+V33+Z33+AD33+AH33</f>
        <v>4</v>
      </c>
      <c r="F33" s="26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>
        <v>2</v>
      </c>
      <c r="AB33" s="11">
        <v>2</v>
      </c>
      <c r="AC33" s="11" t="s">
        <v>11</v>
      </c>
      <c r="AD33" s="11">
        <v>4</v>
      </c>
      <c r="AE33" s="11"/>
      <c r="AF33" s="11"/>
      <c r="AG33" s="11"/>
      <c r="AH33" s="11"/>
    </row>
    <row r="34" spans="1:34" x14ac:dyDescent="0.2">
      <c r="A34" s="28" t="s">
        <v>41</v>
      </c>
      <c r="B34" s="11">
        <f>C34+D34</f>
        <v>30</v>
      </c>
      <c r="C34" s="11">
        <f>(G34+K34+O34+S34+W34+AA34)*15</f>
        <v>30</v>
      </c>
      <c r="D34" s="11">
        <f>(H34+L34+P34+T34+X34+AB34)*15</f>
        <v>0</v>
      </c>
      <c r="E34" s="25">
        <f>+J34+N34+R34+V34+Z34+AD34+AH34</f>
        <v>3</v>
      </c>
      <c r="F34" s="26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>
        <v>2</v>
      </c>
      <c r="AB34" s="11">
        <v>0</v>
      </c>
      <c r="AC34" s="11" t="s">
        <v>11</v>
      </c>
      <c r="AD34" s="11">
        <v>3</v>
      </c>
      <c r="AE34" s="11"/>
      <c r="AF34" s="11"/>
      <c r="AG34" s="11"/>
      <c r="AH34" s="11"/>
    </row>
    <row r="35" spans="1:34" x14ac:dyDescent="0.2">
      <c r="A35" s="28" t="s">
        <v>40</v>
      </c>
      <c r="B35" s="11">
        <f>C35+D35</f>
        <v>30</v>
      </c>
      <c r="C35" s="11">
        <f>(G35+K35+O35+S35+W35+AA35)*15</f>
        <v>30</v>
      </c>
      <c r="D35" s="11">
        <f>(H35+L35+P35+T35+X35+AB35)*15</f>
        <v>0</v>
      </c>
      <c r="E35" s="25">
        <f>+J35+N35+R35+V35+Z35+AD35+AH35</f>
        <v>3</v>
      </c>
      <c r="F35" s="26"/>
      <c r="G35" s="11">
        <v>2</v>
      </c>
      <c r="H35" s="11">
        <v>0</v>
      </c>
      <c r="I35" s="11" t="s">
        <v>11</v>
      </c>
      <c r="J35" s="11">
        <v>3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x14ac:dyDescent="0.2">
      <c r="A36" s="28" t="s">
        <v>39</v>
      </c>
      <c r="B36" s="11">
        <f>C36+D36</f>
        <v>30</v>
      </c>
      <c r="C36" s="11">
        <f>(G36+K36+O36+S36+W36+AA36)*15</f>
        <v>30</v>
      </c>
      <c r="D36" s="11">
        <f>(H36+L36+P36+T36+X36+AB36)*15</f>
        <v>0</v>
      </c>
      <c r="E36" s="25">
        <f>+J36+N36+R36+V36+Z36+AD36+AH36</f>
        <v>3</v>
      </c>
      <c r="F36" s="26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>
        <v>2</v>
      </c>
      <c r="AB36" s="11">
        <v>0</v>
      </c>
      <c r="AC36" s="11" t="s">
        <v>11</v>
      </c>
      <c r="AD36" s="11">
        <v>3</v>
      </c>
      <c r="AE36" s="11"/>
      <c r="AF36" s="11"/>
      <c r="AG36" s="11"/>
      <c r="AH36" s="11"/>
    </row>
    <row r="37" spans="1:34" x14ac:dyDescent="0.2">
      <c r="A37" s="30" t="s">
        <v>38</v>
      </c>
      <c r="B37" s="30"/>
      <c r="C37" s="30"/>
      <c r="D37" s="30"/>
      <c r="E37" s="24">
        <f>SUM(E38:E47)</f>
        <v>37</v>
      </c>
      <c r="F37" s="33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x14ac:dyDescent="0.2">
      <c r="A38" s="28" t="s">
        <v>37</v>
      </c>
      <c r="B38" s="11">
        <f>SUM(C38:D38)</f>
        <v>30</v>
      </c>
      <c r="C38" s="11">
        <f>(G38+K38+O38+S38+W38+AA38)*15</f>
        <v>30</v>
      </c>
      <c r="D38" s="11">
        <f>(H38+L38+P38+T38+X38+AB38)*15</f>
        <v>0</v>
      </c>
      <c r="E38" s="25">
        <f>+J38+N38+R38+V38+Z38+AD38+AH38</f>
        <v>3</v>
      </c>
      <c r="F38" s="31"/>
      <c r="G38" s="11">
        <v>2</v>
      </c>
      <c r="H38" s="11">
        <v>0</v>
      </c>
      <c r="I38" s="11" t="s">
        <v>11</v>
      </c>
      <c r="J38" s="11">
        <v>3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x14ac:dyDescent="0.2">
      <c r="A39" s="28" t="s">
        <v>36</v>
      </c>
      <c r="B39" s="11">
        <f>SUM(C39:D39)</f>
        <v>60</v>
      </c>
      <c r="C39" s="11">
        <f>(G39+K39+O39+S39+W39+AA39)*15</f>
        <v>30</v>
      </c>
      <c r="D39" s="11">
        <f>(H39+L39+P39+T39+X39+AB39)*15</f>
        <v>30</v>
      </c>
      <c r="E39" s="25">
        <f>+J39+N39+R39+V39+Z39+AD39+AH39</f>
        <v>4</v>
      </c>
      <c r="F39" s="31"/>
      <c r="G39" s="11"/>
      <c r="H39" s="11"/>
      <c r="I39" s="11"/>
      <c r="J39" s="11"/>
      <c r="K39" s="11"/>
      <c r="L39" s="11"/>
      <c r="M39" s="11"/>
      <c r="N39" s="11"/>
      <c r="O39" s="11">
        <v>2</v>
      </c>
      <c r="P39" s="11">
        <v>2</v>
      </c>
      <c r="Q39" s="11" t="s">
        <v>11</v>
      </c>
      <c r="R39" s="11">
        <v>4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x14ac:dyDescent="0.2">
      <c r="A40" s="28" t="s">
        <v>35</v>
      </c>
      <c r="B40" s="11">
        <f>SUM(C40:D40)</f>
        <v>45</v>
      </c>
      <c r="C40" s="11">
        <f>(G40+K40+O40+S40+W40+AA40)*15</f>
        <v>30</v>
      </c>
      <c r="D40" s="11">
        <f>(H40+L40+P40+T40+X40+AB40)*15</f>
        <v>15</v>
      </c>
      <c r="E40" s="25">
        <f>+J40+N40+R40+V40+Z40+AD40+AH40</f>
        <v>3</v>
      </c>
      <c r="F40" s="31"/>
      <c r="G40" s="11"/>
      <c r="H40" s="11"/>
      <c r="I40" s="11"/>
      <c r="J40" s="11"/>
      <c r="K40" s="11">
        <v>2</v>
      </c>
      <c r="L40" s="11">
        <v>1</v>
      </c>
      <c r="M40" s="11" t="s">
        <v>11</v>
      </c>
      <c r="N40" s="11">
        <v>3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x14ac:dyDescent="0.2">
      <c r="A41" s="28" t="s">
        <v>33</v>
      </c>
      <c r="B41" s="11">
        <f>SUM(C41:D41)</f>
        <v>60</v>
      </c>
      <c r="C41" s="11">
        <f>(G41+K41+O41+S41+W41+AA41)*15</f>
        <v>30</v>
      </c>
      <c r="D41" s="11">
        <f>(H41+L41+P41+T41+X41+AB41)*15</f>
        <v>30</v>
      </c>
      <c r="E41" s="25">
        <f>+J41+N41+R41+V41+Z41+AD41+AH41</f>
        <v>4</v>
      </c>
      <c r="G41" s="11"/>
      <c r="H41" s="11"/>
      <c r="I41" s="11"/>
      <c r="J41" s="11"/>
      <c r="K41" s="11"/>
      <c r="L41" s="11"/>
      <c r="M41" s="11"/>
      <c r="N41" s="11"/>
      <c r="O41" s="11">
        <v>2</v>
      </c>
      <c r="P41" s="11">
        <v>2</v>
      </c>
      <c r="Q41" s="11" t="s">
        <v>13</v>
      </c>
      <c r="R41" s="11">
        <v>4</v>
      </c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x14ac:dyDescent="0.2">
      <c r="A42" s="28" t="s">
        <v>34</v>
      </c>
      <c r="B42" s="11">
        <f>SUM(C42:D42)</f>
        <v>60</v>
      </c>
      <c r="C42" s="11">
        <f>(G42+K42+O42+S42+W42+AA42)*15</f>
        <v>30</v>
      </c>
      <c r="D42" s="11">
        <f>(H42+L42+P42+T42+X42+AB42)*15</f>
        <v>30</v>
      </c>
      <c r="E42" s="25">
        <f>+J42+N42+R42+V42+Z42+AD42+AH48</f>
        <v>4</v>
      </c>
      <c r="F42" s="28" t="s">
        <v>33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>
        <v>2</v>
      </c>
      <c r="T42" s="11">
        <v>2</v>
      </c>
      <c r="U42" s="11" t="s">
        <v>11</v>
      </c>
      <c r="V42" s="11">
        <v>4</v>
      </c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x14ac:dyDescent="0.2">
      <c r="A43" s="27" t="s">
        <v>31</v>
      </c>
      <c r="B43" s="11">
        <f>SUM(C43:D43)</f>
        <v>60</v>
      </c>
      <c r="C43" s="11">
        <f>(G43+K43+O43+S43+W43+AA43)*15</f>
        <v>30</v>
      </c>
      <c r="D43" s="11">
        <f>(H43+L43+P43+T43+X43+AB43)*15</f>
        <v>30</v>
      </c>
      <c r="E43" s="25">
        <f>+J43+N43+R43+V43+Z43+AD43+AH49</f>
        <v>4</v>
      </c>
      <c r="F43" s="33"/>
      <c r="G43" s="11"/>
      <c r="H43" s="11"/>
      <c r="I43" s="11"/>
      <c r="J43" s="11"/>
      <c r="K43" s="11"/>
      <c r="L43" s="11"/>
      <c r="M43" s="11"/>
      <c r="N43" s="11"/>
      <c r="O43" s="11">
        <v>2</v>
      </c>
      <c r="P43" s="11">
        <v>2</v>
      </c>
      <c r="Q43" s="11" t="s">
        <v>11</v>
      </c>
      <c r="R43" s="11">
        <v>4</v>
      </c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x14ac:dyDescent="0.2">
      <c r="A44" s="28" t="s">
        <v>32</v>
      </c>
      <c r="B44" s="11">
        <f>SUM(C44:D44)</f>
        <v>60</v>
      </c>
      <c r="C44" s="11">
        <f>(G44+K44+O44+S44+W44+AA44)*15</f>
        <v>30</v>
      </c>
      <c r="D44" s="11">
        <f>(H44+L44+P44+T44+X44+AB44)*15</f>
        <v>30</v>
      </c>
      <c r="E44" s="25">
        <f>+J44+N44+R44+V44+Z44+AD44+AH50</f>
        <v>5</v>
      </c>
      <c r="F44" s="32" t="s">
        <v>31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>
        <v>2</v>
      </c>
      <c r="T44" s="11">
        <v>2</v>
      </c>
      <c r="U44" s="11" t="s">
        <v>13</v>
      </c>
      <c r="V44" s="11">
        <v>5</v>
      </c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x14ac:dyDescent="0.2">
      <c r="A45" s="28" t="s">
        <v>30</v>
      </c>
      <c r="B45" s="11">
        <f>SUM(C45:D45)</f>
        <v>30</v>
      </c>
      <c r="C45" s="11">
        <f>(G45+K45+O45+S45+W45+AA45)*15</f>
        <v>0</v>
      </c>
      <c r="D45" s="11">
        <f>(H45+L45+P45+T45+X45+AB45)*15</f>
        <v>30</v>
      </c>
      <c r="E45" s="25">
        <f>+J45+N45+R45+V45+Z45+AD45+AH52</f>
        <v>3</v>
      </c>
      <c r="F45" s="3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>
        <v>0</v>
      </c>
      <c r="X45" s="11">
        <v>2</v>
      </c>
      <c r="Y45" s="11" t="s">
        <v>13</v>
      </c>
      <c r="Z45" s="11">
        <v>3</v>
      </c>
      <c r="AA45" s="11"/>
      <c r="AB45" s="11"/>
      <c r="AC45" s="11"/>
      <c r="AD45" s="11"/>
      <c r="AE45" s="11"/>
      <c r="AF45" s="11"/>
      <c r="AG45" s="11"/>
      <c r="AH45" s="11"/>
    </row>
    <row r="46" spans="1:34" x14ac:dyDescent="0.2">
      <c r="A46" s="27" t="s">
        <v>29</v>
      </c>
      <c r="B46" s="11">
        <f>SUM(C46:D46)</f>
        <v>45</v>
      </c>
      <c r="C46" s="11">
        <f>(G46+K46+O46+S46+W46+AA46)*15</f>
        <v>15</v>
      </c>
      <c r="D46" s="11">
        <f>(H46+L46+P46+T46+X46+AB46)*15</f>
        <v>30</v>
      </c>
      <c r="E46" s="25">
        <f>+J46+N46+R46+V46+Z46+AD46+AH53</f>
        <v>3</v>
      </c>
      <c r="F46" s="2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>
        <v>1</v>
      </c>
      <c r="AB46" s="11">
        <v>2</v>
      </c>
      <c r="AC46" s="11" t="s">
        <v>13</v>
      </c>
      <c r="AD46" s="11">
        <v>3</v>
      </c>
      <c r="AE46" s="11"/>
      <c r="AF46" s="11"/>
      <c r="AG46" s="11"/>
      <c r="AH46" s="11"/>
    </row>
    <row r="47" spans="1:34" x14ac:dyDescent="0.2">
      <c r="A47" s="27" t="s">
        <v>28</v>
      </c>
      <c r="B47" s="11">
        <f>SUM(C47:D47)</f>
        <v>60</v>
      </c>
      <c r="C47" s="11">
        <f>(G47+K47+O47+S47+W47+AA47)*15</f>
        <v>30</v>
      </c>
      <c r="D47" s="11">
        <f>(H47+L47+P47+T47+X47+AB47)*15</f>
        <v>30</v>
      </c>
      <c r="E47" s="25">
        <f>+J47+N47+R47+V47+Z47+AD47+AH47</f>
        <v>4</v>
      </c>
      <c r="F47" s="3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>
        <v>2</v>
      </c>
      <c r="AB47" s="11">
        <v>2</v>
      </c>
      <c r="AC47" s="11" t="s">
        <v>13</v>
      </c>
      <c r="AD47" s="11">
        <v>4</v>
      </c>
      <c r="AE47" s="11"/>
      <c r="AF47" s="11"/>
      <c r="AG47" s="11"/>
      <c r="AH47" s="11"/>
    </row>
    <row r="48" spans="1:34" ht="27.75" customHeight="1" x14ac:dyDescent="0.2">
      <c r="A48" s="30" t="s">
        <v>27</v>
      </c>
      <c r="B48" s="30"/>
      <c r="C48" s="30"/>
      <c r="D48" s="30"/>
      <c r="E48" s="24">
        <f>SUM(E49:E56)</f>
        <v>25</v>
      </c>
      <c r="F48" s="26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x14ac:dyDescent="0.2">
      <c r="A49" s="27" t="s">
        <v>26</v>
      </c>
      <c r="B49" s="11">
        <f>SUM(C49:D49)</f>
        <v>45</v>
      </c>
      <c r="C49" s="11">
        <f>(G49+K49+O49+S49+W49+AA49)*15</f>
        <v>15</v>
      </c>
      <c r="D49" s="11">
        <f>(H49+L49+P49+T49+X49+AB49)*15</f>
        <v>30</v>
      </c>
      <c r="E49" s="25">
        <f>+J49+N49+R49+V49+Z49+AD49+AH49</f>
        <v>4</v>
      </c>
      <c r="F49" s="26"/>
      <c r="G49" s="20"/>
      <c r="H49" s="20"/>
      <c r="I49" s="20"/>
      <c r="J49" s="20"/>
      <c r="K49" s="20">
        <v>1</v>
      </c>
      <c r="L49" s="20">
        <v>2</v>
      </c>
      <c r="M49" s="11" t="s">
        <v>13</v>
      </c>
      <c r="N49" s="20">
        <v>4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11"/>
    </row>
    <row r="50" spans="1:34" ht="12.6" customHeight="1" x14ac:dyDescent="0.2">
      <c r="A50" s="27" t="s">
        <v>25</v>
      </c>
      <c r="B50" s="11">
        <f>SUM(C50:D50)</f>
        <v>45</v>
      </c>
      <c r="C50" s="11">
        <f>(G50+K50+O50+S50+W50+AA50)*15</f>
        <v>15</v>
      </c>
      <c r="D50" s="11">
        <f>(H50+L50+P50+T50+X50+AB50)*15</f>
        <v>30</v>
      </c>
      <c r="E50" s="25">
        <f>+J50+N50+R50+V50+Z50+AD50+AH50</f>
        <v>4</v>
      </c>
      <c r="F50" s="26"/>
      <c r="G50" s="20"/>
      <c r="H50" s="20"/>
      <c r="I50" s="20"/>
      <c r="J50" s="20"/>
      <c r="K50" s="20">
        <v>1</v>
      </c>
      <c r="L50" s="20">
        <v>2</v>
      </c>
      <c r="M50" s="11" t="s">
        <v>13</v>
      </c>
      <c r="N50" s="20">
        <v>4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11"/>
    </row>
    <row r="51" spans="1:34" x14ac:dyDescent="0.2">
      <c r="A51" s="27" t="s">
        <v>24</v>
      </c>
      <c r="B51" s="11">
        <f>SUM(C51:D51)</f>
        <v>30</v>
      </c>
      <c r="C51" s="11">
        <f>(G51+K51+O51+S51+W51+AA51)*15</f>
        <v>30</v>
      </c>
      <c r="D51" s="11">
        <f>(H51+L51+P51+T51+X51+AB51)*15</f>
        <v>0</v>
      </c>
      <c r="E51" s="25">
        <f>+J51+N51+R51+V51+Z51+AD51+AH51</f>
        <v>3</v>
      </c>
      <c r="F51" s="2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>
        <v>2</v>
      </c>
      <c r="AB51" s="20">
        <v>0</v>
      </c>
      <c r="AC51" s="11" t="s">
        <v>11</v>
      </c>
      <c r="AD51" s="20">
        <v>3</v>
      </c>
      <c r="AE51" s="20"/>
      <c r="AF51" s="20"/>
      <c r="AG51" s="20"/>
      <c r="AH51" s="11"/>
    </row>
    <row r="52" spans="1:34" x14ac:dyDescent="0.2">
      <c r="A52" s="27" t="s">
        <v>23</v>
      </c>
      <c r="B52" s="11">
        <f>SUM(C52:D52)</f>
        <v>60</v>
      </c>
      <c r="C52" s="11">
        <f>(G52+K52+O52+S52+W52+AA52)*15</f>
        <v>30</v>
      </c>
      <c r="D52" s="11">
        <f>(H52+L52+P52+T52+X52+AB52)*15</f>
        <v>30</v>
      </c>
      <c r="E52" s="25">
        <f>+J52+N52+R52+V52+Z52+AD52+AH52</f>
        <v>5</v>
      </c>
      <c r="F52" s="29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>
        <v>2</v>
      </c>
      <c r="X52" s="20">
        <v>2</v>
      </c>
      <c r="Y52" s="11" t="s">
        <v>11</v>
      </c>
      <c r="Z52" s="20">
        <v>5</v>
      </c>
      <c r="AA52" s="20"/>
      <c r="AB52" s="20"/>
      <c r="AC52" s="20"/>
      <c r="AD52" s="20"/>
      <c r="AE52" s="20"/>
      <c r="AF52" s="20"/>
      <c r="AG52" s="20"/>
      <c r="AH52" s="11"/>
    </row>
    <row r="53" spans="1:34" x14ac:dyDescent="0.2">
      <c r="A53" s="28" t="s">
        <v>22</v>
      </c>
      <c r="B53" s="11">
        <f>SUM(C53:D53)</f>
        <v>30</v>
      </c>
      <c r="C53" s="11">
        <f>(G53+K53+O53+S53+W53+AA53)*15</f>
        <v>30</v>
      </c>
      <c r="D53" s="11">
        <f>(H53+L53+P53+T53+X53+AB53)*15</f>
        <v>0</v>
      </c>
      <c r="E53" s="25">
        <f>+J53+N53+R53+V53+Z53+AD53+AH53</f>
        <v>3</v>
      </c>
      <c r="F53" s="2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>
        <v>2</v>
      </c>
      <c r="T53" s="20">
        <v>0</v>
      </c>
      <c r="U53" s="11" t="s">
        <v>11</v>
      </c>
      <c r="V53" s="20">
        <v>3</v>
      </c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11"/>
    </row>
    <row r="54" spans="1:34" x14ac:dyDescent="0.2">
      <c r="A54" s="27" t="s">
        <v>21</v>
      </c>
      <c r="B54" s="11">
        <f>SUM(C54:D54)</f>
        <v>30</v>
      </c>
      <c r="C54" s="11">
        <f>(G54+K54+O54+S54+W54+AA54)*15</f>
        <v>30</v>
      </c>
      <c r="D54" s="11">
        <f>(H54+L54+P54+T54+X54+AB54)*15</f>
        <v>0</v>
      </c>
      <c r="E54" s="25">
        <f>+J54+N54+R54+V54+Z54+AD54+AH54</f>
        <v>3</v>
      </c>
      <c r="F54" s="26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>
        <v>2</v>
      </c>
      <c r="X54" s="20">
        <v>0</v>
      </c>
      <c r="Y54" s="11" t="s">
        <v>11</v>
      </c>
      <c r="Z54" s="20">
        <v>3</v>
      </c>
      <c r="AA54" s="20"/>
      <c r="AB54" s="20"/>
      <c r="AC54" s="20"/>
      <c r="AD54" s="20"/>
      <c r="AE54" s="20"/>
      <c r="AF54" s="20"/>
      <c r="AG54" s="20"/>
      <c r="AH54" s="11"/>
    </row>
    <row r="55" spans="1:34" x14ac:dyDescent="0.2">
      <c r="A55" s="27" t="s">
        <v>20</v>
      </c>
      <c r="B55" s="11">
        <f>SUM(C55:D55)</f>
        <v>45</v>
      </c>
      <c r="C55" s="11">
        <f>(G55+K55+O55+S55+W55+AA55)*15</f>
        <v>30</v>
      </c>
      <c r="D55" s="11">
        <f>(H55+L55+P55+T55+X55+AB55)*15</f>
        <v>15</v>
      </c>
      <c r="E55" s="25">
        <f>+J55+N55+R55+V55+Z55+AD55+AH55</f>
        <v>3</v>
      </c>
      <c r="F55" s="26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>
        <v>2</v>
      </c>
      <c r="T55" s="20">
        <v>1</v>
      </c>
      <c r="U55" s="11" t="s">
        <v>11</v>
      </c>
      <c r="V55" s="20">
        <v>3</v>
      </c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11"/>
    </row>
    <row r="56" spans="1:34" x14ac:dyDescent="0.2">
      <c r="A56" s="16" t="s">
        <v>9</v>
      </c>
      <c r="B56" s="11">
        <f>SUM(C56:D56)</f>
        <v>120</v>
      </c>
      <c r="C56" s="11">
        <f>(G56+K56+O56+S56+W56+AA56)*15</f>
        <v>0</v>
      </c>
      <c r="D56" s="11">
        <f>(H56+L56+P56+T56+X56+AB56)*15</f>
        <v>120</v>
      </c>
      <c r="E56" s="25">
        <f>+J56+N56+R56+V56+Z56+AD56+AH56</f>
        <v>0</v>
      </c>
      <c r="F56" s="26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>
        <v>0</v>
      </c>
      <c r="AB56" s="11">
        <v>8</v>
      </c>
      <c r="AC56" s="11" t="s">
        <v>17</v>
      </c>
      <c r="AD56" s="11">
        <v>0</v>
      </c>
      <c r="AE56" s="11"/>
      <c r="AF56" s="11"/>
      <c r="AG56" s="11"/>
      <c r="AH56" s="11"/>
    </row>
    <row r="57" spans="1:34" ht="13.5" customHeight="1" x14ac:dyDescent="0.2">
      <c r="A57" s="10" t="s">
        <v>7</v>
      </c>
      <c r="B57" s="25">
        <f>SUM(B8:B55)</f>
        <v>2010</v>
      </c>
      <c r="C57" s="25">
        <f>SUM(C8:C55)</f>
        <v>1200</v>
      </c>
      <c r="D57" s="25">
        <f>SUM(D8:D55)</f>
        <v>810</v>
      </c>
      <c r="E57" s="25">
        <f>+E7+E14+E25+E37+E48</f>
        <v>155</v>
      </c>
      <c r="F57" s="13"/>
      <c r="G57" s="25">
        <f>SUM(G8:G56)</f>
        <v>15</v>
      </c>
      <c r="H57" s="25">
        <f>SUM(H8:H56)</f>
        <v>11</v>
      </c>
      <c r="I57" s="25">
        <f>SUM(I8:I56)</f>
        <v>0</v>
      </c>
      <c r="J57" s="24">
        <f>SUM(J8:J56)</f>
        <v>32</v>
      </c>
      <c r="K57" s="25">
        <f>SUM(K8:K56)</f>
        <v>13</v>
      </c>
      <c r="L57" s="25">
        <f>SUM(L8:L56)</f>
        <v>9</v>
      </c>
      <c r="M57" s="25">
        <f>SUM(M8:M56)</f>
        <v>0</v>
      </c>
      <c r="N57" s="24">
        <f>SUM(N8:N56)</f>
        <v>26</v>
      </c>
      <c r="O57" s="25">
        <f>SUM(O8:O56)</f>
        <v>14</v>
      </c>
      <c r="P57" s="25">
        <f>SUM(P8:P56)</f>
        <v>11</v>
      </c>
      <c r="Q57" s="25">
        <f>SUM(Q8:Q56)</f>
        <v>0</v>
      </c>
      <c r="R57" s="24">
        <f>SUM(R8:R56)</f>
        <v>27</v>
      </c>
      <c r="S57" s="25">
        <f>SUM(S8:S56)</f>
        <v>14</v>
      </c>
      <c r="T57" s="25">
        <f>SUM(T8:T56)</f>
        <v>10</v>
      </c>
      <c r="U57" s="25">
        <f>SUM(U8:U56)</f>
        <v>0</v>
      </c>
      <c r="V57" s="24">
        <f>SUM(V8:V56)</f>
        <v>26</v>
      </c>
      <c r="W57" s="25">
        <f>SUM(W8:W56)</f>
        <v>8</v>
      </c>
      <c r="X57" s="25">
        <f>SUM(X8:X56)</f>
        <v>7</v>
      </c>
      <c r="Y57" s="25">
        <f>SUM(Y8:Y56)</f>
        <v>0</v>
      </c>
      <c r="Z57" s="24">
        <f>SUM(Z8:Z56)</f>
        <v>18</v>
      </c>
      <c r="AA57" s="25">
        <f>SUM(AA8:AA56)</f>
        <v>16</v>
      </c>
      <c r="AB57" s="25">
        <f>SUM(AB8:AB56)</f>
        <v>14</v>
      </c>
      <c r="AC57" s="25">
        <f>SUM(AC8:AC56)</f>
        <v>0</v>
      </c>
      <c r="AD57" s="24">
        <f>SUM(AD8:AD56)</f>
        <v>26</v>
      </c>
      <c r="AE57" s="25">
        <f>SUM(AE8:AE56)</f>
        <v>0</v>
      </c>
      <c r="AF57" s="25">
        <f>SUM(AF8:AF56)</f>
        <v>0</v>
      </c>
      <c r="AG57" s="25">
        <f>SUM(AG8:AG56)</f>
        <v>0</v>
      </c>
      <c r="AH57" s="24">
        <f>SUM(AH8:AH56)</f>
        <v>0</v>
      </c>
    </row>
    <row r="58" spans="1:34" x14ac:dyDescent="0.2">
      <c r="A58" s="23"/>
      <c r="B58" s="23"/>
      <c r="C58" s="23"/>
      <c r="D58" s="23"/>
      <c r="E58" s="21"/>
      <c r="F58" s="22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pans="1:34" x14ac:dyDescent="0.2">
      <c r="A59" s="17" t="s">
        <v>19</v>
      </c>
      <c r="B59" s="15">
        <f>C59+D59</f>
        <v>60</v>
      </c>
      <c r="C59" s="14">
        <f>(G59+K59+O59+S59+W59+AA59)*15</f>
        <v>0</v>
      </c>
      <c r="D59" s="13">
        <f>(H59+L59+P59+T59+X59+AB59)*15</f>
        <v>60</v>
      </c>
      <c r="E59" s="6">
        <f>+J59+N59+R59+V59+Z59+AD59+AH59</f>
        <v>0</v>
      </c>
      <c r="F59" s="13"/>
      <c r="G59" s="11">
        <v>0</v>
      </c>
      <c r="H59" s="11">
        <v>2</v>
      </c>
      <c r="I59" s="11" t="s">
        <v>17</v>
      </c>
      <c r="J59" s="11">
        <v>0</v>
      </c>
      <c r="K59" s="20">
        <v>0</v>
      </c>
      <c r="L59" s="20">
        <v>2</v>
      </c>
      <c r="M59" s="20" t="s">
        <v>17</v>
      </c>
      <c r="N59" s="20">
        <v>0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8"/>
      <c r="AF59" s="18"/>
      <c r="AG59" s="18"/>
      <c r="AH59" s="18"/>
    </row>
    <row r="60" spans="1:34" x14ac:dyDescent="0.2">
      <c r="A60" s="17" t="s">
        <v>18</v>
      </c>
      <c r="B60" s="15">
        <f>C60+D60</f>
        <v>30</v>
      </c>
      <c r="C60" s="14">
        <f>(G60+K60+O60+S60+W60+AA60)*15</f>
        <v>30</v>
      </c>
      <c r="D60" s="13">
        <f>(H60+L60+P60+T60+X60+AB60)*15</f>
        <v>0</v>
      </c>
      <c r="E60" s="6">
        <f>+J60+N60+R60+V60+Z60+AD60+AH60</f>
        <v>3</v>
      </c>
      <c r="F60" s="13"/>
      <c r="G60" s="12"/>
      <c r="H60" s="12"/>
      <c r="I60" s="12"/>
      <c r="J60" s="12"/>
      <c r="K60" s="12"/>
      <c r="L60" s="12"/>
      <c r="M60" s="12" t="s">
        <v>17</v>
      </c>
      <c r="N60" s="12"/>
      <c r="O60" s="12"/>
      <c r="P60" s="12"/>
      <c r="Q60" s="12"/>
      <c r="R60" s="12"/>
      <c r="S60" s="12"/>
      <c r="T60" s="12"/>
      <c r="U60" s="12"/>
      <c r="V60" s="12"/>
      <c r="W60" s="12">
        <v>2</v>
      </c>
      <c r="X60" s="12">
        <v>0</v>
      </c>
      <c r="Y60" s="12" t="s">
        <v>11</v>
      </c>
      <c r="Z60" s="12">
        <v>3</v>
      </c>
      <c r="AA60" s="19"/>
      <c r="AB60" s="19"/>
      <c r="AC60" s="19"/>
      <c r="AD60" s="19"/>
      <c r="AE60" s="18"/>
      <c r="AF60" s="18"/>
      <c r="AG60" s="18"/>
      <c r="AH60" s="18"/>
    </row>
    <row r="61" spans="1:34" x14ac:dyDescent="0.2">
      <c r="A61" s="17" t="s">
        <v>16</v>
      </c>
      <c r="B61" s="15">
        <f>C61+D61</f>
        <v>45</v>
      </c>
      <c r="C61" s="14">
        <f>(G61+K61+O61+S61+W61+AA61)*15</f>
        <v>15</v>
      </c>
      <c r="D61" s="13">
        <f>(H61+L61+P61+T61+X61+AB61)*15</f>
        <v>30</v>
      </c>
      <c r="E61" s="6">
        <f>+J61+N61+R61+V61+Z61+AD61+AH61</f>
        <v>4</v>
      </c>
      <c r="F61" s="13"/>
      <c r="G61" s="12"/>
      <c r="H61" s="12"/>
      <c r="I61" s="12"/>
      <c r="J61" s="12"/>
      <c r="K61" s="12">
        <v>1</v>
      </c>
      <c r="L61" s="12">
        <v>2</v>
      </c>
      <c r="M61" s="12" t="s">
        <v>13</v>
      </c>
      <c r="N61" s="12">
        <v>4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9"/>
      <c r="AB61" s="19"/>
      <c r="AC61" s="19"/>
      <c r="AD61" s="19"/>
      <c r="AE61" s="18"/>
      <c r="AF61" s="18"/>
      <c r="AG61" s="18"/>
      <c r="AH61" s="18"/>
    </row>
    <row r="62" spans="1:34" x14ac:dyDescent="0.2">
      <c r="A62" s="17" t="s">
        <v>15</v>
      </c>
      <c r="B62" s="15">
        <f>C62+D62</f>
        <v>30</v>
      </c>
      <c r="C62" s="14">
        <f>(G62+K62+O62+S62+W62+AA62)*15</f>
        <v>30</v>
      </c>
      <c r="D62" s="13">
        <f>(H62+L62+P62+T62+X62+AB62)*15</f>
        <v>0</v>
      </c>
      <c r="E62" s="6">
        <f>+J62+N62+R62+V62+Z62+AD62+AH62</f>
        <v>3</v>
      </c>
      <c r="F62" s="13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>
        <v>2</v>
      </c>
      <c r="X62" s="12">
        <v>0</v>
      </c>
      <c r="Y62" s="12" t="s">
        <v>11</v>
      </c>
      <c r="Z62" s="12">
        <v>3</v>
      </c>
      <c r="AA62" s="19"/>
      <c r="AB62" s="19"/>
      <c r="AC62" s="19"/>
      <c r="AD62" s="19"/>
      <c r="AE62" s="18"/>
      <c r="AF62" s="18"/>
      <c r="AG62" s="18"/>
      <c r="AH62" s="18"/>
    </row>
    <row r="63" spans="1:34" x14ac:dyDescent="0.2">
      <c r="A63" s="17" t="s">
        <v>14</v>
      </c>
      <c r="B63" s="15">
        <f>C63+D63</f>
        <v>45</v>
      </c>
      <c r="C63" s="14">
        <f>(G63+K63+O63+S63+W63+AA63)*15</f>
        <v>0</v>
      </c>
      <c r="D63" s="13">
        <f>(H63+L63+P63+T63+X63+AB63)*15</f>
        <v>45</v>
      </c>
      <c r="E63" s="6">
        <f>+J63+N63+R63+V63+Z63+AD63+AH63</f>
        <v>6</v>
      </c>
      <c r="F63" s="13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>
        <v>0</v>
      </c>
      <c r="X63" s="11">
        <v>3</v>
      </c>
      <c r="Y63" s="11" t="s">
        <v>13</v>
      </c>
      <c r="Z63" s="11">
        <v>6</v>
      </c>
      <c r="AA63" s="11"/>
      <c r="AB63" s="11"/>
      <c r="AC63" s="11"/>
      <c r="AD63" s="11"/>
      <c r="AE63" s="11"/>
      <c r="AF63" s="11"/>
      <c r="AG63" s="11"/>
      <c r="AH63" s="11"/>
    </row>
    <row r="64" spans="1:34" x14ac:dyDescent="0.2">
      <c r="A64" s="17" t="s">
        <v>12</v>
      </c>
      <c r="B64" s="15">
        <f>C64+D64</f>
        <v>45</v>
      </c>
      <c r="C64" s="14">
        <f>(G64+K64+O64+S64+W64+AA64)*15</f>
        <v>0</v>
      </c>
      <c r="D64" s="13">
        <f>(H64+L64+P64+T64+X64+AB64)*15</f>
        <v>45</v>
      </c>
      <c r="E64" s="6">
        <f>+J64+N64+R64+V64+Z64+AD64+AH64</f>
        <v>6</v>
      </c>
      <c r="F64" s="13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>
        <v>0</v>
      </c>
      <c r="AB64" s="11">
        <v>3</v>
      </c>
      <c r="AC64" s="11" t="s">
        <v>11</v>
      </c>
      <c r="AD64" s="11">
        <v>6</v>
      </c>
      <c r="AE64" s="11"/>
      <c r="AF64" s="11"/>
      <c r="AG64" s="11"/>
      <c r="AH64" s="11"/>
    </row>
    <row r="65" spans="1:34" x14ac:dyDescent="0.2">
      <c r="A65" s="17" t="s">
        <v>10</v>
      </c>
      <c r="B65" s="15">
        <f>C65+D65</f>
        <v>45</v>
      </c>
      <c r="C65" s="14">
        <f>(G65+K65+O65+S65+W65+AA65+AE65)*15</f>
        <v>0</v>
      </c>
      <c r="D65" s="13">
        <f>(H65+L65+P65+T65+X65+AB65+AF65)*15</f>
        <v>45</v>
      </c>
      <c r="E65" s="6">
        <f>+J65+N65+R65+V65+Z65+AD65+AH65</f>
        <v>3</v>
      </c>
      <c r="F65" s="13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>
        <v>0</v>
      </c>
      <c r="AF65" s="11">
        <v>3</v>
      </c>
      <c r="AG65" s="11" t="s">
        <v>8</v>
      </c>
      <c r="AH65" s="11">
        <v>3</v>
      </c>
    </row>
    <row r="66" spans="1:34" x14ac:dyDescent="0.2">
      <c r="A66" s="16" t="s">
        <v>9</v>
      </c>
      <c r="B66" s="15">
        <f>C66+D66</f>
        <v>600</v>
      </c>
      <c r="C66" s="14">
        <f>(G66+K66+O66+S66+W66+AA66)*15</f>
        <v>0</v>
      </c>
      <c r="D66" s="13">
        <f>(H66+L66+P66+T66+X66+AB66+AF66)*15</f>
        <v>600</v>
      </c>
      <c r="E66" s="6">
        <f>+J66+N66+R66+V66+Z66+AD66+AH66</f>
        <v>30</v>
      </c>
      <c r="F66" s="13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1">
        <v>0</v>
      </c>
      <c r="AF66" s="11">
        <v>40</v>
      </c>
      <c r="AG66" s="11" t="s">
        <v>8</v>
      </c>
      <c r="AH66" s="11">
        <v>30</v>
      </c>
    </row>
    <row r="67" spans="1:34" ht="13.5" x14ac:dyDescent="0.2">
      <c r="A67" s="10" t="s">
        <v>7</v>
      </c>
      <c r="B67" s="6">
        <f>SUM(B59:B66)</f>
        <v>900</v>
      </c>
      <c r="C67" s="6">
        <f>SUM(C59:C66)</f>
        <v>75</v>
      </c>
      <c r="D67" s="6">
        <f>SUM(D59:D66)</f>
        <v>825</v>
      </c>
      <c r="E67" s="6">
        <f>SUM(E59:E66)</f>
        <v>55</v>
      </c>
      <c r="F67" s="9"/>
      <c r="G67" s="8">
        <f>SUM(G59:G66)+G57</f>
        <v>15</v>
      </c>
      <c r="H67" s="8">
        <f>SUM(H59:H66)+H57</f>
        <v>13</v>
      </c>
      <c r="I67" s="8">
        <f>SUM(I59:I66)+I57</f>
        <v>0</v>
      </c>
      <c r="J67" s="7">
        <f>SUM(J59:J66)+J57</f>
        <v>32</v>
      </c>
      <c r="K67" s="8">
        <f>SUM(K59:K66)+K57</f>
        <v>14</v>
      </c>
      <c r="L67" s="8">
        <f>SUM(L59:L66)+L57</f>
        <v>13</v>
      </c>
      <c r="M67" s="8">
        <f>SUM(M59:M66)+M57</f>
        <v>0</v>
      </c>
      <c r="N67" s="7">
        <f>SUM(N59:N66)+N57</f>
        <v>30</v>
      </c>
      <c r="O67" s="8">
        <f>SUM(O59:O66)+O57</f>
        <v>14</v>
      </c>
      <c r="P67" s="8">
        <f>SUM(P59:P66)+P57</f>
        <v>11</v>
      </c>
      <c r="Q67" s="8">
        <f>SUM(Q59:Q66)+Q57</f>
        <v>0</v>
      </c>
      <c r="R67" s="7">
        <f>SUM(R59:R66)+R57</f>
        <v>27</v>
      </c>
      <c r="S67" s="8">
        <f>SUM(S59:S66)+S57</f>
        <v>14</v>
      </c>
      <c r="T67" s="8">
        <f>SUM(T59:T66)+T57</f>
        <v>10</v>
      </c>
      <c r="U67" s="8">
        <f>SUM(U59:U66)+U57</f>
        <v>0</v>
      </c>
      <c r="V67" s="7">
        <f>SUM(V59:V66)+V57</f>
        <v>26</v>
      </c>
      <c r="W67" s="8">
        <f>SUM(W59:W66)+W57</f>
        <v>12</v>
      </c>
      <c r="X67" s="8">
        <f>SUM(X59:X66)+X57</f>
        <v>10</v>
      </c>
      <c r="Y67" s="8">
        <f>SUM(Y59:Y66)+Y57</f>
        <v>0</v>
      </c>
      <c r="Z67" s="7">
        <f>SUM(Z59:Z66)+Z57</f>
        <v>30</v>
      </c>
      <c r="AA67" s="8">
        <f>SUM(AA59:AA66)+AA57</f>
        <v>16</v>
      </c>
      <c r="AB67" s="8">
        <f>SUM(AB59:AB66)+AB57</f>
        <v>17</v>
      </c>
      <c r="AC67" s="8">
        <f>SUM(AC59:AC66)+AC57</f>
        <v>0</v>
      </c>
      <c r="AD67" s="7">
        <f>SUM(AD59:AD66)+AD57</f>
        <v>32</v>
      </c>
      <c r="AE67" s="8">
        <f>SUM(AE59:AE66)+AE57</f>
        <v>0</v>
      </c>
      <c r="AF67" s="8">
        <f>SUM(AF59:AF66)+AF57</f>
        <v>43</v>
      </c>
      <c r="AG67" s="8">
        <f>SUM(AG59:AG66)+AG57</f>
        <v>0</v>
      </c>
      <c r="AH67" s="7">
        <f>SUM(AH59:AH66)+AH57</f>
        <v>33</v>
      </c>
    </row>
    <row r="68" spans="1:34" x14ac:dyDescent="0.2">
      <c r="B68" s="6">
        <f>+B57+B67</f>
        <v>2910</v>
      </c>
      <c r="C68" s="6">
        <f>+C57+C67</f>
        <v>1275</v>
      </c>
      <c r="D68" s="6">
        <f>+D57+D67</f>
        <v>1635</v>
      </c>
      <c r="E68" s="6">
        <f>+E57+E67</f>
        <v>210</v>
      </c>
    </row>
    <row r="69" spans="1:34" x14ac:dyDescent="0.2">
      <c r="E69" s="4"/>
    </row>
    <row r="70" spans="1:34" x14ac:dyDescent="0.2">
      <c r="B70" s="5">
        <f>SUM(C70:D70)</f>
        <v>1</v>
      </c>
      <c r="C70" s="5">
        <f>+C68/B68</f>
        <v>0.43814432989690721</v>
      </c>
      <c r="D70" s="5">
        <f>+D68/B68</f>
        <v>0.56185567010309279</v>
      </c>
      <c r="E70" s="4"/>
    </row>
    <row r="71" spans="1:34" x14ac:dyDescent="0.2">
      <c r="E71" s="4"/>
    </row>
    <row r="72" spans="1:34" x14ac:dyDescent="0.2">
      <c r="B72" s="3" t="s">
        <v>6</v>
      </c>
    </row>
    <row r="73" spans="1:34" x14ac:dyDescent="0.2">
      <c r="B73" s="1" t="s">
        <v>5</v>
      </c>
    </row>
    <row r="74" spans="1:34" x14ac:dyDescent="0.2">
      <c r="B74" s="1" t="s">
        <v>4</v>
      </c>
    </row>
    <row r="75" spans="1:34" x14ac:dyDescent="0.2">
      <c r="B75" s="1" t="s">
        <v>3</v>
      </c>
    </row>
    <row r="76" spans="1:34" x14ac:dyDescent="0.2">
      <c r="B76" s="1" t="s">
        <v>2</v>
      </c>
    </row>
    <row r="77" spans="1:34" x14ac:dyDescent="0.2">
      <c r="B77" s="1" t="s">
        <v>1</v>
      </c>
    </row>
    <row r="78" spans="1:34" x14ac:dyDescent="0.2">
      <c r="B78" s="1" t="s">
        <v>0</v>
      </c>
    </row>
    <row r="86" spans="2:5" x14ac:dyDescent="0.2">
      <c r="B86" s="2"/>
      <c r="C86" s="2"/>
      <c r="D86" s="2"/>
      <c r="E86" s="2"/>
    </row>
    <row r="87" spans="2:5" x14ac:dyDescent="0.2">
      <c r="B87" s="2"/>
      <c r="C87" s="2"/>
      <c r="D87" s="2"/>
      <c r="E87" s="2"/>
    </row>
    <row r="88" spans="2:5" x14ac:dyDescent="0.2">
      <c r="B88" s="2"/>
      <c r="C88" s="2"/>
      <c r="D88" s="2"/>
      <c r="E88" s="2"/>
    </row>
    <row r="89" spans="2:5" x14ac:dyDescent="0.2">
      <c r="B89" s="2"/>
      <c r="C89" s="2"/>
      <c r="D89" s="2"/>
      <c r="E89" s="2"/>
    </row>
    <row r="90" spans="2:5" x14ac:dyDescent="0.2">
      <c r="B90" s="2"/>
      <c r="C90" s="2"/>
      <c r="D90" s="2"/>
      <c r="E90" s="2"/>
    </row>
    <row r="91" spans="2:5" x14ac:dyDescent="0.2">
      <c r="B91" s="2"/>
      <c r="C91" s="2"/>
      <c r="D91" s="2"/>
      <c r="E91" s="2"/>
    </row>
    <row r="92" spans="2:5" x14ac:dyDescent="0.2">
      <c r="B92" s="2"/>
      <c r="C92" s="2"/>
      <c r="D92" s="2"/>
      <c r="E92" s="2"/>
    </row>
    <row r="93" spans="2:5" x14ac:dyDescent="0.2">
      <c r="B93" s="2"/>
      <c r="C93" s="2"/>
      <c r="D93" s="2"/>
      <c r="E93" s="2"/>
    </row>
  </sheetData>
  <mergeCells count="32">
    <mergeCell ref="AA5:AD5"/>
    <mergeCell ref="W3:AD3"/>
    <mergeCell ref="G3:N3"/>
    <mergeCell ref="O3:V3"/>
    <mergeCell ref="AA4:AD4"/>
    <mergeCell ref="AE3:AH3"/>
    <mergeCell ref="A1:A6"/>
    <mergeCell ref="B1:E2"/>
    <mergeCell ref="F1:F6"/>
    <mergeCell ref="G1:AH2"/>
    <mergeCell ref="B3:B6"/>
    <mergeCell ref="C3:C6"/>
    <mergeCell ref="D3:D6"/>
    <mergeCell ref="E3:E6"/>
    <mergeCell ref="S5:V5"/>
    <mergeCell ref="W5:Z5"/>
    <mergeCell ref="O5:R5"/>
    <mergeCell ref="G4:J4"/>
    <mergeCell ref="K4:N4"/>
    <mergeCell ref="O4:R4"/>
    <mergeCell ref="S4:V4"/>
    <mergeCell ref="W4:Z4"/>
    <mergeCell ref="AE4:AH4"/>
    <mergeCell ref="A58:D58"/>
    <mergeCell ref="AE5:AH5"/>
    <mergeCell ref="A7:D7"/>
    <mergeCell ref="A14:D14"/>
    <mergeCell ref="A25:D25"/>
    <mergeCell ref="A37:D37"/>
    <mergeCell ref="A48:D48"/>
    <mergeCell ref="G5:J5"/>
    <mergeCell ref="K5:N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46" orientation="landscape" verticalDpi="200" r:id="rId1"/>
  <headerFooter alignWithMargins="0">
    <oddHeader>&amp;LDE GTK&amp;C&amp;"Arial,Félkövér"Rural development engineering BSc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RDE_BSC</vt:lpstr>
      <vt:lpstr>RDE_BSC!Nyomtatási_cím</vt:lpstr>
      <vt:lpstr>RDE_BSC!Nyomtatási_terület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2021-06-07T11:39:01Z</dcterms:created>
  <dcterms:modified xsi:type="dcterms:W3CDTF">2021-06-07T11:39:18Z</dcterms:modified>
</cp:coreProperties>
</file>